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jpow/Downloads/"/>
    </mc:Choice>
  </mc:AlternateContent>
  <xr:revisionPtr revIDLastSave="0" documentId="13_ncr:1_{DA78F62C-F3C3-A140-80E9-853C85C6CD21}" xr6:coauthVersionLast="47" xr6:coauthVersionMax="47" xr10:uidLastSave="{00000000-0000-0000-0000-000000000000}"/>
  <bookViews>
    <workbookView xWindow="0" yWindow="500" windowWidth="35840" windowHeight="20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WGPDTds/q47LrlJRvBqSoaQ3NhR60ZZ4z4abdDP4RE="/>
    </ext>
  </extLst>
</workbook>
</file>

<file path=xl/calcChain.xml><?xml version="1.0" encoding="utf-8"?>
<calcChain xmlns="http://schemas.openxmlformats.org/spreadsheetml/2006/main">
  <c r="L24" i="1" l="1"/>
  <c r="I24" i="1"/>
  <c r="O24" i="1" s="1"/>
  <c r="F24" i="1"/>
  <c r="D24" i="1"/>
  <c r="J12" i="1"/>
  <c r="J8" i="1"/>
</calcChain>
</file>

<file path=xl/sharedStrings.xml><?xml version="1.0" encoding="utf-8"?>
<sst xmlns="http://schemas.openxmlformats.org/spreadsheetml/2006/main" count="42" uniqueCount="41">
  <si>
    <t>Calculating salaries in your budget</t>
  </si>
  <si>
    <t>Campus grants funding is awarded based on the estimated costs to execute a project. This includes the costs of faculty time.</t>
  </si>
  <si>
    <t>The cost of faculty time is determined by the amount of "effort" or time being devoted to the project.</t>
  </si>
  <si>
    <t>Salary budgets may NOT use an arbitrary flat amount for salary, but should be calculated based on actual salary rates.</t>
  </si>
  <si>
    <t>The easiest way to calculate salary costs is to use a person's monthly salary rate x monthly effort</t>
  </si>
  <si>
    <r>
      <rPr>
        <b/>
        <sz val="12"/>
        <color theme="1"/>
        <rFont val="Calibri"/>
        <family val="2"/>
      </rPr>
      <t xml:space="preserve">EXAMPLES:  </t>
    </r>
    <r>
      <rPr>
        <sz val="12"/>
        <color theme="1"/>
        <rFont val="Calibri"/>
        <family val="2"/>
      </rPr>
      <t>(NOTE THAT THE CELLS IN THIS SECTION ARE LOCKED…USE THE CALCULATOR IN THE GREEN SECTION BELOW)</t>
    </r>
  </si>
  <si>
    <t>How do I calculate my monthly salary rate?</t>
  </si>
  <si>
    <t>To determine your monthly salary rate, divide your annual salary by the monthly basis of the salary:</t>
  </si>
  <si>
    <t>8-month Academic Year (U-Year D) appointments:</t>
  </si>
  <si>
    <t>U-Year salary</t>
  </si>
  <si>
    <t>Monthly rate</t>
  </si>
  <si>
    <r>
      <rPr>
        <sz val="12"/>
        <color theme="1"/>
        <rFont val="Calibri"/>
        <family val="2"/>
      </rPr>
      <t xml:space="preserve">AY annual salary </t>
    </r>
    <r>
      <rPr>
        <sz val="12"/>
        <color theme="1"/>
        <rFont val="Calibri"/>
        <family val="2"/>
      </rPr>
      <t>÷ 8 = monthly rate (this rate is also used for summer salary)</t>
    </r>
  </si>
  <si>
    <t>A person with an 8-month U-Year salary of $80,000 is paid $80,000 for work performed Sept-April. Additional summer months are paid at the monthly rate of $10,000 per month.</t>
  </si>
  <si>
    <t>Note that U-Year 8-month salaries are paid over 12 months. The monthly paycheck shows $6,667, but the actual monthly salary rate is $10,000</t>
  </si>
  <si>
    <t>12-month appointments:</t>
  </si>
  <si>
    <t>12-month salary</t>
  </si>
  <si>
    <r>
      <rPr>
        <sz val="12"/>
        <color theme="1"/>
        <rFont val="Calibri"/>
        <family val="2"/>
      </rPr>
      <t xml:space="preserve">Annual salary </t>
    </r>
    <r>
      <rPr>
        <sz val="12"/>
        <color theme="1"/>
        <rFont val="Calibri"/>
        <family val="2"/>
      </rPr>
      <t>÷ 12 = monthly rate (there is no summer salary)</t>
    </r>
  </si>
  <si>
    <t>A person with a 12-month annual salary of $80,000 is paid $80,000 for work performed Sept-August. Summer salary is not an option. The monthly paycheck is the same as the monthly pay rate.</t>
  </si>
  <si>
    <t>Split appointments:</t>
  </si>
  <si>
    <t>Some faculty may have both a partial U-Year and a partial 12-month appointment. Usually this is due to an administrative role (e.g. department chair.)</t>
  </si>
  <si>
    <t>Research is not normally performed under an administrative role, therefore, you should use your professorial (U-Year) appointment rate for purposes of the budget.</t>
  </si>
  <si>
    <t>Summer salary is limited to the percentage of the split appointment that is on the U-Year role (e.g. if you have a 50-50 split, you are only eligible for 50% effort each summer month.)</t>
  </si>
  <si>
    <t>How do I calculate monthly effort?</t>
  </si>
  <si>
    <t>Effort refers to how much time you expect to spend working on the project, and is generally based on a 40-hour work-week, 2080-hour work year, or similar equivalents.</t>
  </si>
  <si>
    <t xml:space="preserve">Effort is calculated based on the amount of time you expect to spend working on the project vs the amount of time available </t>
  </si>
  <si>
    <t>Examples:</t>
  </si>
  <si>
    <r>
      <rPr>
        <sz val="12"/>
        <color theme="1"/>
        <rFont val="Calibri"/>
        <family val="2"/>
      </rPr>
      <t>A U-Year appointment working about 15 hours a week on this project over the summer. 15 of</t>
    </r>
    <r>
      <rPr>
        <sz val="12"/>
        <color theme="1"/>
        <rFont val="Calibri"/>
        <family val="2"/>
      </rPr>
      <t xml:space="preserve"> 40 hours = 37.5%. 37.5% x 4 summer months = equivalent of 1.5 months</t>
    </r>
  </si>
  <si>
    <t>A U-Year appointment working 10 hours a week on this project during winter term. 10 of 40 hours = 25%. 25% x 4 months winter term = equivalent of 1 month</t>
  </si>
  <si>
    <t>Calculator:</t>
  </si>
  <si>
    <t>Enter the items in blue. The green will show you the associated cost.</t>
  </si>
  <si>
    <t xml:space="preserve">Enter the following:  </t>
  </si>
  <si>
    <t>U-year salary $</t>
  </si>
  <si>
    <t>Appointment level (100% unless you have a split appointment)</t>
  </si>
  <si>
    <t>estimated average # hours per week working on project:</t>
  </si>
  <si>
    <t>planned # of months to work on project:</t>
  </si>
  <si>
    <t>Translates to:</t>
  </si>
  <si>
    <t xml:space="preserve">effort over </t>
  </si>
  <si>
    <t xml:space="preserve">months, equivalent to </t>
  </si>
  <si>
    <t>person-months. At monthly rate of</t>
  </si>
  <si>
    <t>equals total project cost of</t>
  </si>
  <si>
    <t>Please use this amount on your Campus Grant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</si>
</sst>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u/>
      <sz val="12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CF56F"/>
        <bgColor rgb="FF8CF56F"/>
      </patternFill>
    </fill>
    <fill>
      <patternFill patternType="solid">
        <fgColor rgb="FFFFFF99"/>
        <bgColor rgb="FFFFFF99"/>
      </patternFill>
    </fill>
    <fill>
      <patternFill patternType="solid">
        <fgColor rgb="FF8BE1FF"/>
        <bgColor rgb="FF8BE1FF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3" borderId="1" xfId="0" applyFont="1" applyFill="1" applyBorder="1"/>
    <xf numFmtId="164" fontId="2" fillId="3" borderId="1" xfId="0" applyNumberFormat="1" applyFont="1" applyFill="1" applyBorder="1"/>
    <xf numFmtId="164" fontId="2" fillId="0" borderId="0" xfId="0" applyNumberFormat="1" applyFont="1"/>
    <xf numFmtId="44" fontId="2" fillId="3" borderId="1" xfId="0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164" fontId="2" fillId="4" borderId="1" xfId="0" applyNumberFormat="1" applyFont="1" applyFill="1" applyBorder="1"/>
    <xf numFmtId="9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9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164" fontId="1" fillId="5" borderId="4" xfId="0" applyNumberFormat="1" applyFont="1" applyFill="1" applyBorder="1"/>
    <xf numFmtId="0" fontId="1" fillId="5" borderId="5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1" fillId="0" borderId="0" xfId="0" applyFont="1" applyAlignment="1">
      <alignment horizontal="right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5" fillId="0" borderId="3" xfId="0" applyFont="1" applyBorder="1"/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M10" sqref="M10"/>
    </sheetView>
  </sheetViews>
  <sheetFormatPr baseColWidth="10" defaultColWidth="14.5" defaultRowHeight="15" customHeight="1" x14ac:dyDescent="0.2"/>
  <cols>
    <col min="1" max="1" width="11.5" customWidth="1"/>
    <col min="2" max="2" width="12.6640625" customWidth="1"/>
    <col min="3" max="3" width="8.83203125" customWidth="1"/>
    <col min="4" max="4" width="20.5" customWidth="1"/>
    <col min="5" max="5" width="16.1640625" customWidth="1"/>
    <col min="6" max="6" width="10.33203125" customWidth="1"/>
    <col min="7" max="7" width="11.33203125" customWidth="1"/>
    <col min="8" max="8" width="29" customWidth="1"/>
    <col min="9" max="9" width="13.83203125" customWidth="1"/>
    <col min="10" max="10" width="12" customWidth="1"/>
    <col min="11" max="11" width="17.33203125" customWidth="1"/>
    <col min="12" max="12" width="9.83203125" customWidth="1"/>
    <col min="13" max="13" width="16.33203125" customWidth="1"/>
    <col min="14" max="14" width="11.33203125" customWidth="1"/>
    <col min="15" max="15" width="13.33203125" customWidth="1"/>
    <col min="16" max="16" width="11.6640625" customWidth="1"/>
    <col min="17" max="26" width="8.83203125" customWidth="1"/>
  </cols>
  <sheetData>
    <row r="1" spans="1:26" ht="24.75" customHeight="1" x14ac:dyDescent="0.2">
      <c r="A1" s="1" t="s">
        <v>0</v>
      </c>
      <c r="B1" s="2"/>
      <c r="C1" s="2"/>
      <c r="D1" s="2"/>
      <c r="E1" s="3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5"/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">
      <c r="A3" s="5"/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">
      <c r="A4" s="5"/>
      <c r="B4" s="5" t="s">
        <v>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">
      <c r="A5" s="6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">
      <c r="A6" s="6" t="s">
        <v>6</v>
      </c>
      <c r="B6" s="8"/>
      <c r="C6" s="8"/>
      <c r="D6" s="8"/>
      <c r="E6" s="8"/>
      <c r="F6" s="9" t="s">
        <v>7</v>
      </c>
      <c r="G6" s="8"/>
      <c r="H6" s="8"/>
      <c r="I6" s="8"/>
      <c r="J6" s="8"/>
      <c r="K6" s="8"/>
      <c r="L6" s="8"/>
      <c r="M6" s="8"/>
      <c r="N6" s="8"/>
      <c r="O6" s="8"/>
      <c r="P6" s="8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2">
      <c r="A7" s="5"/>
      <c r="B7" s="10" t="s">
        <v>8</v>
      </c>
      <c r="C7" s="7"/>
      <c r="D7" s="7"/>
      <c r="E7" s="7"/>
      <c r="F7" s="7"/>
      <c r="G7" s="5"/>
      <c r="H7" s="5"/>
      <c r="I7" s="10" t="s">
        <v>9</v>
      </c>
      <c r="J7" s="10" t="s">
        <v>10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">
      <c r="A8" s="5"/>
      <c r="B8" s="5" t="s">
        <v>11</v>
      </c>
      <c r="C8" s="5"/>
      <c r="D8" s="5"/>
      <c r="E8" s="5"/>
      <c r="F8" s="5"/>
      <c r="G8" s="5"/>
      <c r="H8" s="5"/>
      <c r="I8" s="11">
        <v>80000</v>
      </c>
      <c r="J8" s="11">
        <f>I8/8</f>
        <v>10000</v>
      </c>
      <c r="K8" s="5"/>
      <c r="L8" s="5"/>
      <c r="M8" s="12"/>
      <c r="N8" s="12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">
      <c r="A9" s="5"/>
      <c r="B9" s="5" t="s">
        <v>12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">
      <c r="A10" s="5"/>
      <c r="B10" s="5" t="s">
        <v>13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">
      <c r="A11" s="5"/>
      <c r="B11" s="10" t="s">
        <v>14</v>
      </c>
      <c r="C11" s="7"/>
      <c r="D11" s="7"/>
      <c r="E11" s="7"/>
      <c r="F11" s="7"/>
      <c r="G11" s="5"/>
      <c r="H11" s="5"/>
      <c r="I11" s="10" t="s">
        <v>15</v>
      </c>
      <c r="J11" s="10" t="s">
        <v>10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">
      <c r="A12" s="5"/>
      <c r="B12" s="5" t="s">
        <v>16</v>
      </c>
      <c r="C12" s="5"/>
      <c r="D12" s="5"/>
      <c r="E12" s="5"/>
      <c r="F12" s="5"/>
      <c r="G12" s="5"/>
      <c r="H12" s="5"/>
      <c r="I12" s="11">
        <v>80000</v>
      </c>
      <c r="J12" s="13">
        <f>I12/12</f>
        <v>6666.666666666667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">
      <c r="A13" s="5"/>
      <c r="B13" s="5" t="s">
        <v>17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">
      <c r="A14" s="5"/>
      <c r="B14" s="10" t="s">
        <v>18</v>
      </c>
      <c r="C14" s="7"/>
      <c r="D14" s="7"/>
      <c r="E14" s="7"/>
      <c r="F14" s="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">
      <c r="A15" s="5"/>
      <c r="B15" s="5" t="s">
        <v>19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2">
      <c r="A16" s="5"/>
      <c r="B16" s="5" t="s">
        <v>20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">
      <c r="A17" s="5"/>
      <c r="B17" s="5" t="s">
        <v>21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4.75" customHeight="1" x14ac:dyDescent="0.2">
      <c r="A18" s="6" t="s">
        <v>22</v>
      </c>
      <c r="B18" s="8"/>
      <c r="C18" s="8"/>
      <c r="D18" s="8"/>
      <c r="E18" s="9" t="s">
        <v>23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">
      <c r="A19" s="5"/>
      <c r="B19" s="5" t="s">
        <v>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">
      <c r="A20" s="5"/>
      <c r="B20" s="5" t="s">
        <v>25</v>
      </c>
      <c r="C20" s="5" t="s">
        <v>26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">
      <c r="A21" s="5"/>
      <c r="B21" s="5"/>
      <c r="C21" s="5" t="s">
        <v>27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4.75" customHeight="1" x14ac:dyDescent="0.2">
      <c r="A22" s="14" t="s">
        <v>28</v>
      </c>
      <c r="B22" s="15"/>
      <c r="C22" s="15" t="s">
        <v>29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3.5" customHeight="1" x14ac:dyDescent="0.2">
      <c r="A23" s="5"/>
      <c r="B23" s="5"/>
      <c r="C23" s="16"/>
      <c r="D23" s="17" t="s">
        <v>30</v>
      </c>
      <c r="E23" s="18" t="s">
        <v>31</v>
      </c>
      <c r="F23" s="19">
        <v>85000</v>
      </c>
      <c r="G23" s="32" t="s">
        <v>32</v>
      </c>
      <c r="H23" s="33"/>
      <c r="I23" s="20">
        <v>1</v>
      </c>
      <c r="J23" s="32" t="s">
        <v>33</v>
      </c>
      <c r="K23" s="33"/>
      <c r="L23" s="33"/>
      <c r="M23" s="21">
        <v>2</v>
      </c>
      <c r="N23" s="32" t="s">
        <v>34</v>
      </c>
      <c r="O23" s="33"/>
      <c r="P23" s="21">
        <v>3</v>
      </c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1.5" customHeight="1" x14ac:dyDescent="0.2">
      <c r="A24" s="14"/>
      <c r="B24" s="14"/>
      <c r="C24" s="22" t="s">
        <v>35</v>
      </c>
      <c r="D24" s="23">
        <f>M23/40</f>
        <v>0.05</v>
      </c>
      <c r="E24" s="24" t="s">
        <v>36</v>
      </c>
      <c r="F24" s="24">
        <f>P23</f>
        <v>3</v>
      </c>
      <c r="G24" s="14" t="s">
        <v>37</v>
      </c>
      <c r="H24" s="14"/>
      <c r="I24" s="24">
        <f>D24*F24</f>
        <v>0.15000000000000002</v>
      </c>
      <c r="J24" s="34" t="s">
        <v>38</v>
      </c>
      <c r="K24" s="35"/>
      <c r="L24" s="25">
        <f>F23/8</f>
        <v>10625</v>
      </c>
      <c r="M24" s="36" t="s">
        <v>39</v>
      </c>
      <c r="N24" s="35"/>
      <c r="O24" s="26">
        <f>I24*L24</f>
        <v>1593.7500000000002</v>
      </c>
      <c r="P24" s="27" t="s">
        <v>40</v>
      </c>
      <c r="Q24" s="28"/>
      <c r="R24" s="28"/>
      <c r="S24" s="28"/>
      <c r="T24" s="28"/>
      <c r="U24" s="29"/>
      <c r="V24" s="5"/>
      <c r="W24" s="5"/>
      <c r="X24" s="5"/>
      <c r="Y24" s="5"/>
      <c r="Z24" s="5"/>
    </row>
    <row r="25" spans="1:26" ht="15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5"/>
      <c r="B26" s="5"/>
      <c r="C26" s="5"/>
      <c r="D26" s="5"/>
      <c r="E26" s="30"/>
      <c r="F26" s="5"/>
      <c r="G26" s="5"/>
      <c r="H26" s="5"/>
      <c r="I26" s="3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2">
      <c r="A27" s="5"/>
      <c r="B27" s="5"/>
      <c r="C27" s="5"/>
      <c r="D27" s="5"/>
      <c r="E27" s="30"/>
      <c r="F27" s="12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G23:H23"/>
    <mergeCell ref="J23:L23"/>
    <mergeCell ref="N23:O23"/>
    <mergeCell ref="J24:K24"/>
    <mergeCell ref="M24:N2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Campus Grant Salary Calculator</dc:title>
  <dc:subject/>
  <dc:creator>Turnbull, Patricia</dc:creator>
  <cp:keywords/>
  <dc:description/>
  <cp:lastModifiedBy>Powell, John</cp:lastModifiedBy>
  <dcterms:created xsi:type="dcterms:W3CDTF">2022-06-08T15:27:45Z</dcterms:created>
  <dcterms:modified xsi:type="dcterms:W3CDTF">2025-11-21T20:40:18Z</dcterms:modified>
  <cp:category/>
</cp:coreProperties>
</file>